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3 INFORMACIÓN PROGRAMÁTICA\"/>
    </mc:Choice>
  </mc:AlternateContent>
  <bookViews>
    <workbookView xWindow="0" yWindow="0" windowWidth="24000" windowHeight="924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s="1"/>
  <c r="K18" i="9" s="1"/>
  <c r="H29" i="9" l="1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<sst xmlns="http://schemas.openxmlformats.org/spreadsheetml/2006/main" count="45" uniqueCount="45">
  <si>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</si>
  <si>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</si>
  <si>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</si>
  <si>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</si>
  <si>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</si>
  <si>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</si>
  <si>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</si>
  <si>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</si>
  <si>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</si>
  <si>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</si>
  <si>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</si>
  <si>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</si>
  <si>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</si>
  <si>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</si>
  <si>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</si>
  <si>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</si>
  <si>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</si>
  <si>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</si>
  <si>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</si>
  <si>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</si>
  <si>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</si>
  <si>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</si>
  <si>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</si>
  <si>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</si>
  <si>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</si>
  <si>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</si>
  <si>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</si>
  <si>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</si>
  <si>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</si>
  <si>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</si>
  <si>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</si>
  <si>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</si>
  <si>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</si>
  <si>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</si>
  <si>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</si>
  <si>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</si>
  <si>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</si>
  <si>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</si>
  <si>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</si>
  <si>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</si>
  <si>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</si>
  <si>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</si>
  <si>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Del 1 de Enero al 31 de Diciembre de 2022</t>
  </si>
  <si>
    <t>Ampliaciones/    (Reducciones)</t>
  </si>
  <si>
    <t>Tecnológico  de Estudios Superiores de Chimlahuacán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</si>
</sst>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zoomScale="60" zoomScaleNormal="100" workbookViewId="0">
      <selection activeCell="I20" sqref="I20: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44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40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42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25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3" t="s">
        <v>0</v>
      </c>
      <c r="G7" s="64"/>
      <c r="H7" s="64"/>
      <c r="I7" s="64"/>
      <c r="J7" s="65"/>
      <c r="K7" s="66" t="s">
        <v>5</v>
      </c>
      <c r="L7" s="40"/>
    </row>
    <row r="8" spans="2:12" s="41" customFormat="1" ht="30" customHeight="1" x14ac:dyDescent="0.25">
      <c r="B8" s="42"/>
      <c r="C8" s="68" t="s">
        <v>8</v>
      </c>
      <c r="D8" s="68"/>
      <c r="E8" s="69"/>
      <c r="F8" s="43" t="s">
        <v>1</v>
      </c>
      <c r="G8" s="44" t="s">
        <v>43</v>
      </c>
      <c r="H8" s="45" t="s">
        <v>2</v>
      </c>
      <c r="I8" s="43" t="s">
        <v>3</v>
      </c>
      <c r="J8" s="43" t="s">
        <v>4</v>
      </c>
      <c r="K8" s="67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119150.9</v>
      </c>
      <c r="G11" s="23">
        <f>G13+G18+G29+G35+G40+G47</f>
        <v>5571.2000000000007</v>
      </c>
      <c r="H11" s="23">
        <f t="shared" ref="H11:H55" si="0">F11+G11</f>
        <v>124722.09999999999</v>
      </c>
      <c r="I11" s="23">
        <f>I13+I18+I29+I35+I40+I47</f>
        <v>112195.1</v>
      </c>
      <c r="J11" s="23">
        <f>J13+J18+J29+J35+J40+J47</f>
        <v>112195.1</v>
      </c>
      <c r="K11" s="24">
        <f t="shared" ref="K11:K55" si="1">H11-I11</f>
        <v>12526.999999999985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41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119150.9</v>
      </c>
      <c r="G18" s="23">
        <f>SUM(G20:G27)</f>
        <v>5571.2000000000007</v>
      </c>
      <c r="H18" s="23">
        <f t="shared" si="0"/>
        <v>124722.09999999999</v>
      </c>
      <c r="I18" s="23">
        <f t="shared" ref="I18:J18" si="6">SUM(I20:I27)</f>
        <v>112195.1</v>
      </c>
      <c r="J18" s="23">
        <f t="shared" si="6"/>
        <v>112195.1</v>
      </c>
      <c r="K18" s="24">
        <f t="shared" si="1"/>
        <v>12526.999999999985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26">
        <v>119150.9</v>
      </c>
      <c r="G20" s="26">
        <v>5571.2000000000007</v>
      </c>
      <c r="H20" s="27">
        <f t="shared" ref="H20:H27" si="7">F20+G20</f>
        <v>124722.09999999999</v>
      </c>
      <c r="I20" s="26">
        <v>112195.1</v>
      </c>
      <c r="J20" s="26">
        <v>112195.1</v>
      </c>
      <c r="K20" s="28">
        <f t="shared" ref="K20:K27" si="8">H20-I20</f>
        <v>12526.999999999985</v>
      </c>
      <c r="L20" s="12"/>
    </row>
    <row r="21" spans="2:12" s="13" customFormat="1" ht="21" customHeight="1" x14ac:dyDescent="0.2">
      <c r="B21" s="11"/>
      <c r="C21" s="7"/>
      <c r="D21" s="7"/>
      <c r="E21" s="12" t="s">
        <v>39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26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27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28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29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30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31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32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33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34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35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37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38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36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1" t="s">
        <v>9</v>
      </c>
      <c r="E58" s="62"/>
      <c r="F58" s="23">
        <f>F55+F53+F51+F11</f>
        <v>119150.9</v>
      </c>
      <c r="G58" s="23">
        <f>G55+G53+G51+G11</f>
        <v>5571.2000000000007</v>
      </c>
      <c r="H58" s="23">
        <f t="shared" ref="H58" si="31">F58+G58</f>
        <v>124722.09999999999</v>
      </c>
      <c r="I58" s="23">
        <f>I55+I53+I51+I11</f>
        <v>112195.1</v>
      </c>
      <c r="J58" s="23">
        <f t="shared" ref="J58" si="32">J55+J53+J51+J11</f>
        <v>112195.1</v>
      </c>
      <c r="K58" s="24">
        <f t="shared" ref="K58" si="33">H58-I58</f>
        <v>12526.999999999985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2023-01-20T00:04:58Z</cp:lastPrinted>
  <dcterms:created xsi:type="dcterms:W3CDTF">2014-11-13T18:34:23Z</dcterms:created>
  <dcterms:modified xsi:type="dcterms:W3CDTF">2023-01-20T00:04:59Z</dcterms:modified>
</cp:coreProperties>
</file>